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\Documents\UGR\TCI\web\Downloads\Documentation\"/>
    </mc:Choice>
  </mc:AlternateContent>
  <bookViews>
    <workbookView xWindow="0" yWindow="0" windowWidth="15345" windowHeight="4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33" i="1"/>
  <c r="D36" i="1"/>
  <c r="D30" i="1"/>
  <c r="D31" i="1"/>
  <c r="D32" i="1"/>
  <c r="D29" i="1"/>
  <c r="B30" i="1"/>
  <c r="B29" i="1"/>
  <c r="B32" i="1"/>
  <c r="B31" i="1"/>
</calcChain>
</file>

<file path=xl/sharedStrings.xml><?xml version="1.0" encoding="utf-8"?>
<sst xmlns="http://schemas.openxmlformats.org/spreadsheetml/2006/main" count="131" uniqueCount="106">
  <si>
    <t>T1</t>
  </si>
  <si>
    <t>732-0317</t>
  </si>
  <si>
    <t>Graetz Bridge</t>
  </si>
  <si>
    <t>Bridge</t>
  </si>
  <si>
    <t>Block</t>
  </si>
  <si>
    <t xml:space="preserve">806-7124 </t>
  </si>
  <si>
    <t>Fairchild</t>
  </si>
  <si>
    <t>GBU4A</t>
  </si>
  <si>
    <t>VB 1,0/1/9</t>
  </si>
  <si>
    <t>Component</t>
  </si>
  <si>
    <t>Schematic Name</t>
  </si>
  <si>
    <t>Rs reference</t>
  </si>
  <si>
    <t>Manufacturer</t>
  </si>
  <si>
    <t>Manufacturer reference</t>
  </si>
  <si>
    <t>Condensator</t>
  </si>
  <si>
    <t>PTV09A-4020F-A504</t>
  </si>
  <si>
    <t>737-7811</t>
  </si>
  <si>
    <t>Bourns</t>
  </si>
  <si>
    <t>Potentiometer</t>
  </si>
  <si>
    <t>Rp</t>
  </si>
  <si>
    <t>Transformator</t>
  </si>
  <si>
    <t>Resistor</t>
  </si>
  <si>
    <t>R2-0805-1k</t>
  </si>
  <si>
    <t>Rd-0402-220</t>
  </si>
  <si>
    <t>Q2-PNP-BC857A</t>
  </si>
  <si>
    <t>Q1-NPN-2N3904</t>
  </si>
  <si>
    <t>Transistor</t>
  </si>
  <si>
    <t>Diode</t>
  </si>
  <si>
    <t>LED</t>
  </si>
  <si>
    <t>LED1-Green</t>
  </si>
  <si>
    <t>Push-Button</t>
  </si>
  <si>
    <t>S1</t>
  </si>
  <si>
    <t>TIMER</t>
  </si>
  <si>
    <t>TIMER-NE555</t>
  </si>
  <si>
    <t>Relay</t>
  </si>
  <si>
    <t>RL1-OMRONG5CA</t>
  </si>
  <si>
    <t>IN-IEC</t>
  </si>
  <si>
    <t>Connector</t>
  </si>
  <si>
    <t>OUT-IEC</t>
  </si>
  <si>
    <t>R3-0402-220</t>
  </si>
  <si>
    <t>Regulator</t>
  </si>
  <si>
    <t>5v-REG-L7805</t>
  </si>
  <si>
    <t>C1 - 0603-100nF</t>
  </si>
  <si>
    <t>C3 - 0603-100nF</t>
  </si>
  <si>
    <t>T495D107K016ATE125</t>
  </si>
  <si>
    <t>648-0351</t>
  </si>
  <si>
    <t>Kemet</t>
  </si>
  <si>
    <t>C4 - 100uF(1003)</t>
  </si>
  <si>
    <t>CGA3E2X7R1H104K080AA</t>
  </si>
  <si>
    <t xml:space="preserve">TDK </t>
  </si>
  <si>
    <t>788-2985</t>
  </si>
  <si>
    <t>CRCW04026K80FKEDHP</t>
  </si>
  <si>
    <t>812-1708</t>
  </si>
  <si>
    <t xml:space="preserve">Vishay </t>
  </si>
  <si>
    <t>CRCW08051K00FKEA</t>
  </si>
  <si>
    <t>679-0982</t>
  </si>
  <si>
    <t>ERA2AEB221X</t>
  </si>
  <si>
    <t>566-664</t>
  </si>
  <si>
    <t xml:space="preserve">Panasonic </t>
  </si>
  <si>
    <t>RS</t>
  </si>
  <si>
    <t>BC857A-7-F</t>
  </si>
  <si>
    <t>DiodesZetex</t>
  </si>
  <si>
    <t>751-3528</t>
  </si>
  <si>
    <t>MMBT3904LT1G</t>
  </si>
  <si>
    <t>545-0343</t>
  </si>
  <si>
    <t>ON Semiconductor</t>
  </si>
  <si>
    <t>D1-BAT60JFILM</t>
  </si>
  <si>
    <t>BAT60JFILM</t>
  </si>
  <si>
    <t>714-6879</t>
  </si>
  <si>
    <t>STMicroelectronics</t>
  </si>
  <si>
    <t>LTST-C170GKT</t>
  </si>
  <si>
    <t>692-0900</t>
  </si>
  <si>
    <t>Lite-On</t>
  </si>
  <si>
    <t>820-7606</t>
  </si>
  <si>
    <t>LM555CM/NOPB</t>
  </si>
  <si>
    <t>460-516</t>
  </si>
  <si>
    <t xml:space="preserve">Texas Instruments </t>
  </si>
  <si>
    <t>G5CA-1A-E DC5</t>
  </si>
  <si>
    <t>508-2502</t>
  </si>
  <si>
    <t>Omron</t>
  </si>
  <si>
    <t>L7805ACD2T-TR</t>
  </si>
  <si>
    <t>686-9530</t>
  </si>
  <si>
    <t>Schurter</t>
  </si>
  <si>
    <t>498-2861</t>
  </si>
  <si>
    <t>498-2862</t>
  </si>
  <si>
    <t>C2 - 1500uF</t>
  </si>
  <si>
    <t>EEUFK1V152L</t>
  </si>
  <si>
    <t>572-148</t>
  </si>
  <si>
    <t>R1-0402-6k8</t>
  </si>
  <si>
    <t>R4-0402-2k7</t>
  </si>
  <si>
    <t>R5-0402-2k7</t>
  </si>
  <si>
    <t>CRCW04022K70FKEDHP</t>
  </si>
  <si>
    <t>812-1647</t>
  </si>
  <si>
    <t>Vishay</t>
  </si>
  <si>
    <t>Man-hours</t>
  </si>
  <si>
    <t>Top box design</t>
  </si>
  <si>
    <t>Bottom box design</t>
  </si>
  <si>
    <t>Electronical simulation and design</t>
  </si>
  <si>
    <t>PCB Design</t>
  </si>
  <si>
    <t>Price/h</t>
  </si>
  <si>
    <t>Total</t>
  </si>
  <si>
    <t>Price of development</t>
  </si>
  <si>
    <t>Price  (euros)</t>
  </si>
  <si>
    <t>:</t>
  </si>
  <si>
    <t>Man-hours total price(euros)</t>
  </si>
  <si>
    <t>Components total price (euros)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</si>
</sst>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1" fillId="0" borderId="1" xfId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1" fillId="0" borderId="1" xfId="1" applyBorder="1"/>
    <xf numFmtId="0" fontId="0" fillId="0" borderId="1" xfId="0" quotePrefix="1" applyBorder="1"/>
    <xf numFmtId="3" fontId="0" fillId="0" borderId="1" xfId="0" applyNumberFormat="1" applyBorder="1"/>
    <xf numFmtId="0" fontId="0" fillId="0" borderId="3" xfId="0" applyBorder="1" applyAlignment="1">
      <alignment horizontal="center"/>
    </xf>
    <xf numFmtId="0" fontId="1" fillId="0" borderId="3" xfId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2" xfId="0" applyBorder="1"/>
    <xf numFmtId="0" fontId="0" fillId="0" borderId="3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0" borderId="17" xfId="0" applyBorder="1"/>
    <xf numFmtId="0" fontId="0" fillId="3" borderId="8" xfId="0" applyFill="1" applyBorder="1"/>
    <xf numFmtId="0" fontId="0" fillId="3" borderId="10" xfId="0" applyFill="1" applyBorder="1"/>
    <xf numFmtId="0" fontId="0" fillId="2" borderId="8" xfId="0" applyFill="1" applyBorder="1"/>
    <xf numFmtId="0" fontId="0" fillId="3" borderId="9" xfId="0" applyFill="1" applyBorder="1"/>
    <xf numFmtId="0" fontId="0" fillId="2" borderId="18" xfId="0" applyFill="1" applyBorder="1"/>
    <xf numFmtId="0" fontId="0" fillId="2" borderId="19" xfId="0" applyFill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1" xfId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" fillId="0" borderId="23" xfId="1" applyBorder="1"/>
    <xf numFmtId="0" fontId="1" fillId="0" borderId="24" xfId="1" applyBorder="1"/>
    <xf numFmtId="0" fontId="0" fillId="0" borderId="3" xfId="0" applyBorder="1" applyAlignment="1">
      <alignment horizontal="right"/>
    </xf>
    <xf numFmtId="0" fontId="0" fillId="0" borderId="1" xfId="0" applyBorder="1" applyAlignment="1">
      <alignment horizontal="righ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fr.rs-online.com/web/b/panasonic/" TargetMode="External"/><Relationship Id="rId13" Type="http://schemas.openxmlformats.org/officeDocument/2006/relationships/hyperlink" Target="http://fr.rs-online.com/web/b/stmicroelectronics/" TargetMode="External"/><Relationship Id="rId18" Type="http://schemas.openxmlformats.org/officeDocument/2006/relationships/hyperlink" Target="javascript:;" TargetMode="External"/><Relationship Id="rId26" Type="http://schemas.openxmlformats.org/officeDocument/2006/relationships/hyperlink" Target="javascript:;" TargetMode="External"/><Relationship Id="rId3" Type="http://schemas.openxmlformats.org/officeDocument/2006/relationships/hyperlink" Target="http://fr.rs-online.com/web/p/diodes-de-redressement-et-schottky/8067124/" TargetMode="External"/><Relationship Id="rId21" Type="http://schemas.openxmlformats.org/officeDocument/2006/relationships/hyperlink" Target="http://fr.rs-online.com/web/b/panasonic/" TargetMode="External"/><Relationship Id="rId7" Type="http://schemas.openxmlformats.org/officeDocument/2006/relationships/hyperlink" Target="http://fr.rs-online.com/web/b/panasonic/" TargetMode="External"/><Relationship Id="rId12" Type="http://schemas.openxmlformats.org/officeDocument/2006/relationships/hyperlink" Target="javascript:;" TargetMode="External"/><Relationship Id="rId17" Type="http://schemas.openxmlformats.org/officeDocument/2006/relationships/hyperlink" Target="http://fr.rs-online.com/web/p/relais-sans-accrochage/5082502/" TargetMode="External"/><Relationship Id="rId25" Type="http://schemas.openxmlformats.org/officeDocument/2006/relationships/hyperlink" Target="javascript:;" TargetMode="External"/><Relationship Id="rId2" Type="http://schemas.openxmlformats.org/officeDocument/2006/relationships/hyperlink" Target="http://fr.rs-online.com/web/p/diodes-de-redressement-et-schottky/8067124/" TargetMode="External"/><Relationship Id="rId16" Type="http://schemas.openxmlformats.org/officeDocument/2006/relationships/hyperlink" Target="http://fr.rs-online.com/web/b/texas-instruments/" TargetMode="External"/><Relationship Id="rId20" Type="http://schemas.openxmlformats.org/officeDocument/2006/relationships/hyperlink" Target="javascript:;" TargetMode="External"/><Relationship Id="rId1" Type="http://schemas.openxmlformats.org/officeDocument/2006/relationships/hyperlink" Target="http://fr.rs-online.com/web/p/transformateurs-pour-circuit-imprime/7320317/" TargetMode="External"/><Relationship Id="rId6" Type="http://schemas.openxmlformats.org/officeDocument/2006/relationships/hyperlink" Target="http://fr.rs-online.com/web/b/vishay/" TargetMode="External"/><Relationship Id="rId11" Type="http://schemas.openxmlformats.org/officeDocument/2006/relationships/hyperlink" Target="http://fr.rs-online.com/web/p/transistors-bipolaires/5450343/" TargetMode="External"/><Relationship Id="rId24" Type="http://schemas.openxmlformats.org/officeDocument/2006/relationships/hyperlink" Target="http://fr.rs-online.com/web/p/resistances-cms/8121647/" TargetMode="External"/><Relationship Id="rId5" Type="http://schemas.openxmlformats.org/officeDocument/2006/relationships/hyperlink" Target="http://fr.rs-online.com/web/b/tdk/" TargetMode="External"/><Relationship Id="rId15" Type="http://schemas.openxmlformats.org/officeDocument/2006/relationships/hyperlink" Target="javascript:;" TargetMode="External"/><Relationship Id="rId23" Type="http://schemas.openxmlformats.org/officeDocument/2006/relationships/hyperlink" Target="http://fr.rs-online.com/web/p/resistances-cms/8121647/" TargetMode="External"/><Relationship Id="rId10" Type="http://schemas.openxmlformats.org/officeDocument/2006/relationships/hyperlink" Target="http://fr.rs-online.com/web/p/transistors-bipolaires/7513528/" TargetMode="External"/><Relationship Id="rId19" Type="http://schemas.openxmlformats.org/officeDocument/2006/relationships/hyperlink" Target="http://fr.rs-online.com/web/p/regulateurs-de-tension-lineaires/6869530/" TargetMode="External"/><Relationship Id="rId4" Type="http://schemas.openxmlformats.org/officeDocument/2006/relationships/hyperlink" Target="http://fr.rs-online.com/web/b/tdk/" TargetMode="External"/><Relationship Id="rId9" Type="http://schemas.openxmlformats.org/officeDocument/2006/relationships/hyperlink" Target="javascript:;" TargetMode="External"/><Relationship Id="rId14" Type="http://schemas.openxmlformats.org/officeDocument/2006/relationships/hyperlink" Target="http://fr.rs-online.com/web/p/led/6920900/" TargetMode="External"/><Relationship Id="rId22" Type="http://schemas.openxmlformats.org/officeDocument/2006/relationships/hyperlink" Target="http://fr.rs-online.com/web/b/vishay/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F19" sqref="F19"/>
    </sheetView>
  </sheetViews>
  <sheetFormatPr defaultRowHeight="15" x14ac:dyDescent="0.25"/>
  <cols>
    <col min="1" max="1" width="31.85546875" bestFit="1" customWidth="1"/>
    <col min="2" max="2" width="14.28515625" bestFit="1" customWidth="1"/>
    <col min="3" max="3" width="16.7109375" bestFit="1" customWidth="1"/>
    <col min="4" max="4" width="18.7109375" bestFit="1" customWidth="1"/>
    <col min="5" max="5" width="22.5703125" bestFit="1" customWidth="1"/>
    <col min="6" max="6" width="12.140625" bestFit="1" customWidth="1"/>
    <col min="7" max="7" width="17.85546875" bestFit="1" customWidth="1"/>
    <col min="9" max="9" width="31.85546875" bestFit="1" customWidth="1"/>
    <col min="10" max="10" width="10.5703125" bestFit="1" customWidth="1"/>
  </cols>
  <sheetData>
    <row r="1" spans="2:7" ht="15.75" thickBot="1" x14ac:dyDescent="0.3"/>
    <row r="2" spans="2:7" ht="15.75" thickBot="1" x14ac:dyDescent="0.3">
      <c r="B2" s="14" t="s">
        <v>9</v>
      </c>
      <c r="C2" s="14" t="s">
        <v>10</v>
      </c>
      <c r="D2" s="14" t="s">
        <v>102</v>
      </c>
      <c r="E2" s="14" t="s">
        <v>13</v>
      </c>
      <c r="F2" s="14" t="s">
        <v>11</v>
      </c>
      <c r="G2" s="13" t="s">
        <v>12</v>
      </c>
    </row>
    <row r="3" spans="2:7" x14ac:dyDescent="0.25">
      <c r="B3" s="24" t="s">
        <v>20</v>
      </c>
      <c r="C3" s="21" t="s">
        <v>0</v>
      </c>
      <c r="D3" s="43">
        <v>3.68</v>
      </c>
      <c r="E3" s="7" t="s">
        <v>8</v>
      </c>
      <c r="F3" s="8" t="s">
        <v>1</v>
      </c>
      <c r="G3" s="35" t="s">
        <v>4</v>
      </c>
    </row>
    <row r="4" spans="2:7" x14ac:dyDescent="0.25">
      <c r="B4" s="25" t="s">
        <v>2</v>
      </c>
      <c r="C4" s="22" t="s">
        <v>3</v>
      </c>
      <c r="D4" s="44">
        <v>0.48799999999999999</v>
      </c>
      <c r="E4" s="3" t="s">
        <v>7</v>
      </c>
      <c r="F4" s="2" t="s">
        <v>5</v>
      </c>
      <c r="G4" s="36" t="s">
        <v>6</v>
      </c>
    </row>
    <row r="5" spans="2:7" x14ac:dyDescent="0.25">
      <c r="B5" s="19" t="s">
        <v>14</v>
      </c>
      <c r="C5" s="17" t="s">
        <v>85</v>
      </c>
      <c r="D5" s="1">
        <v>2.3580000000000001</v>
      </c>
      <c r="E5" s="1" t="s">
        <v>86</v>
      </c>
      <c r="F5" s="1" t="s">
        <v>87</v>
      </c>
      <c r="G5" s="37" t="s">
        <v>58</v>
      </c>
    </row>
    <row r="6" spans="2:7" x14ac:dyDescent="0.25">
      <c r="B6" s="19" t="s">
        <v>14</v>
      </c>
      <c r="C6" s="17" t="s">
        <v>42</v>
      </c>
      <c r="D6" s="1">
        <v>1.2999999999999999E-2</v>
      </c>
      <c r="E6" s="1" t="s">
        <v>48</v>
      </c>
      <c r="F6" s="1" t="s">
        <v>50</v>
      </c>
      <c r="G6" s="37" t="s">
        <v>49</v>
      </c>
    </row>
    <row r="7" spans="2:7" x14ac:dyDescent="0.25">
      <c r="B7" s="19" t="s">
        <v>14</v>
      </c>
      <c r="C7" s="17" t="s">
        <v>43</v>
      </c>
      <c r="D7" s="1">
        <v>1.2999999999999999E-2</v>
      </c>
      <c r="E7" s="1" t="s">
        <v>48</v>
      </c>
      <c r="F7" s="1" t="s">
        <v>50</v>
      </c>
      <c r="G7" s="37" t="s">
        <v>49</v>
      </c>
    </row>
    <row r="8" spans="2:7" x14ac:dyDescent="0.25">
      <c r="B8" s="19" t="s">
        <v>14</v>
      </c>
      <c r="C8" s="17" t="s">
        <v>47</v>
      </c>
      <c r="D8" s="1">
        <v>1.143</v>
      </c>
      <c r="E8" s="1" t="s">
        <v>44</v>
      </c>
      <c r="F8" s="1" t="s">
        <v>45</v>
      </c>
      <c r="G8" s="38" t="s">
        <v>46</v>
      </c>
    </row>
    <row r="9" spans="2:7" x14ac:dyDescent="0.25">
      <c r="B9" s="19" t="s">
        <v>18</v>
      </c>
      <c r="C9" s="17" t="s">
        <v>19</v>
      </c>
      <c r="D9" s="1">
        <v>1.61</v>
      </c>
      <c r="E9" s="1" t="s">
        <v>15</v>
      </c>
      <c r="F9" s="1" t="s">
        <v>16</v>
      </c>
      <c r="G9" s="38" t="s">
        <v>17</v>
      </c>
    </row>
    <row r="10" spans="2:7" x14ac:dyDescent="0.25">
      <c r="B10" s="19" t="s">
        <v>21</v>
      </c>
      <c r="C10" s="17" t="s">
        <v>88</v>
      </c>
      <c r="D10" s="1">
        <v>0.02</v>
      </c>
      <c r="E10" s="1" t="s">
        <v>51</v>
      </c>
      <c r="F10" s="1" t="s">
        <v>52</v>
      </c>
      <c r="G10" s="37" t="s">
        <v>53</v>
      </c>
    </row>
    <row r="11" spans="2:7" x14ac:dyDescent="0.25">
      <c r="B11" s="19" t="s">
        <v>21</v>
      </c>
      <c r="C11" s="17" t="s">
        <v>22</v>
      </c>
      <c r="D11" s="1">
        <v>3.3000000000000002E-2</v>
      </c>
      <c r="E11" s="1" t="s">
        <v>54</v>
      </c>
      <c r="F11" s="1" t="s">
        <v>55</v>
      </c>
      <c r="G11" s="37" t="s">
        <v>53</v>
      </c>
    </row>
    <row r="12" spans="2:7" x14ac:dyDescent="0.25">
      <c r="B12" s="19" t="s">
        <v>21</v>
      </c>
      <c r="C12" s="17" t="s">
        <v>39</v>
      </c>
      <c r="D12" s="1">
        <v>0.39</v>
      </c>
      <c r="E12" s="1" t="s">
        <v>56</v>
      </c>
      <c r="F12" s="1" t="s">
        <v>57</v>
      </c>
      <c r="G12" s="37" t="s">
        <v>58</v>
      </c>
    </row>
    <row r="13" spans="2:7" x14ac:dyDescent="0.25">
      <c r="B13" s="19" t="s">
        <v>21</v>
      </c>
      <c r="C13" s="17" t="s">
        <v>23</v>
      </c>
      <c r="D13" s="1">
        <v>0.39</v>
      </c>
      <c r="E13" s="1" t="s">
        <v>56</v>
      </c>
      <c r="F13" s="1" t="s">
        <v>57</v>
      </c>
      <c r="G13" s="37" t="s">
        <v>58</v>
      </c>
    </row>
    <row r="14" spans="2:7" x14ac:dyDescent="0.25">
      <c r="B14" s="19" t="s">
        <v>21</v>
      </c>
      <c r="C14" s="17" t="s">
        <v>89</v>
      </c>
      <c r="D14" s="1">
        <v>0.02</v>
      </c>
      <c r="E14" s="1" t="s">
        <v>91</v>
      </c>
      <c r="F14" s="4" t="s">
        <v>92</v>
      </c>
      <c r="G14" s="37" t="s">
        <v>93</v>
      </c>
    </row>
    <row r="15" spans="2:7" x14ac:dyDescent="0.25">
      <c r="B15" s="19" t="s">
        <v>21</v>
      </c>
      <c r="C15" s="17" t="s">
        <v>90</v>
      </c>
      <c r="D15" s="5">
        <v>0.02</v>
      </c>
      <c r="E15" s="1" t="s">
        <v>91</v>
      </c>
      <c r="F15" s="4" t="s">
        <v>92</v>
      </c>
      <c r="G15" s="37" t="s">
        <v>93</v>
      </c>
    </row>
    <row r="16" spans="2:7" x14ac:dyDescent="0.25">
      <c r="B16" s="19" t="s">
        <v>26</v>
      </c>
      <c r="C16" s="17" t="s">
        <v>24</v>
      </c>
      <c r="D16" s="1">
        <v>2.3E-2</v>
      </c>
      <c r="E16" s="1" t="s">
        <v>60</v>
      </c>
      <c r="F16" s="4" t="s">
        <v>62</v>
      </c>
      <c r="G16" s="37" t="s">
        <v>61</v>
      </c>
    </row>
    <row r="17" spans="1:7" x14ac:dyDescent="0.25">
      <c r="B17" s="19" t="s">
        <v>26</v>
      </c>
      <c r="C17" s="17" t="s">
        <v>25</v>
      </c>
      <c r="D17" s="1">
        <v>8.6999999999999994E-2</v>
      </c>
      <c r="E17" s="1" t="s">
        <v>63</v>
      </c>
      <c r="F17" s="4" t="s">
        <v>64</v>
      </c>
      <c r="G17" s="37" t="s">
        <v>65</v>
      </c>
    </row>
    <row r="18" spans="1:7" x14ac:dyDescent="0.25">
      <c r="B18" s="19" t="s">
        <v>27</v>
      </c>
      <c r="C18" s="17" t="s">
        <v>66</v>
      </c>
      <c r="D18" s="1">
        <v>8.6999999999999994E-2</v>
      </c>
      <c r="E18" s="1" t="s">
        <v>67</v>
      </c>
      <c r="F18" s="1" t="s">
        <v>68</v>
      </c>
      <c r="G18" s="37" t="s">
        <v>69</v>
      </c>
    </row>
    <row r="19" spans="1:7" x14ac:dyDescent="0.25">
      <c r="B19" s="19" t="s">
        <v>28</v>
      </c>
      <c r="C19" s="17" t="s">
        <v>29</v>
      </c>
      <c r="D19" s="1">
        <v>0.16700000000000001</v>
      </c>
      <c r="E19" s="1" t="s">
        <v>70</v>
      </c>
      <c r="F19" s="4" t="s">
        <v>71</v>
      </c>
      <c r="G19" s="37" t="s">
        <v>72</v>
      </c>
    </row>
    <row r="20" spans="1:7" x14ac:dyDescent="0.25">
      <c r="B20" s="19" t="s">
        <v>30</v>
      </c>
      <c r="C20" s="17" t="s">
        <v>31</v>
      </c>
      <c r="D20" s="1">
        <v>2.64</v>
      </c>
      <c r="E20" s="1"/>
      <c r="F20" s="1" t="s">
        <v>73</v>
      </c>
      <c r="G20" s="38" t="s">
        <v>59</v>
      </c>
    </row>
    <row r="21" spans="1:7" x14ac:dyDescent="0.25">
      <c r="B21" s="19" t="s">
        <v>32</v>
      </c>
      <c r="C21" s="17" t="s">
        <v>33</v>
      </c>
      <c r="D21" s="1">
        <v>0.81100000000000005</v>
      </c>
      <c r="E21" s="1" t="s">
        <v>74</v>
      </c>
      <c r="F21" s="1" t="s">
        <v>75</v>
      </c>
      <c r="G21" s="37" t="s">
        <v>76</v>
      </c>
    </row>
    <row r="22" spans="1:7" x14ac:dyDescent="0.25">
      <c r="B22" s="19" t="s">
        <v>34</v>
      </c>
      <c r="C22" s="17" t="s">
        <v>35</v>
      </c>
      <c r="D22" s="1">
        <v>3.68</v>
      </c>
      <c r="E22" s="1" t="s">
        <v>77</v>
      </c>
      <c r="F22" s="4" t="s">
        <v>78</v>
      </c>
      <c r="G22" s="37" t="s">
        <v>79</v>
      </c>
    </row>
    <row r="23" spans="1:7" x14ac:dyDescent="0.25">
      <c r="B23" s="19" t="s">
        <v>37</v>
      </c>
      <c r="C23" s="17" t="s">
        <v>36</v>
      </c>
      <c r="D23" s="1">
        <v>0.76</v>
      </c>
      <c r="E23" s="6">
        <v>4300.0099</v>
      </c>
      <c r="F23" s="1" t="s">
        <v>83</v>
      </c>
      <c r="G23" s="38" t="s">
        <v>82</v>
      </c>
    </row>
    <row r="24" spans="1:7" x14ac:dyDescent="0.25">
      <c r="B24" s="19" t="s">
        <v>37</v>
      </c>
      <c r="C24" s="17" t="s">
        <v>38</v>
      </c>
      <c r="D24" s="1">
        <v>0.76</v>
      </c>
      <c r="E24" s="6">
        <v>4300.0099</v>
      </c>
      <c r="F24" s="1" t="s">
        <v>84</v>
      </c>
      <c r="G24" s="38" t="s">
        <v>82</v>
      </c>
    </row>
    <row r="25" spans="1:7" ht="15.75" thickBot="1" x14ac:dyDescent="0.3">
      <c r="B25" s="20" t="s">
        <v>40</v>
      </c>
      <c r="C25" s="39" t="s">
        <v>41</v>
      </c>
      <c r="D25" s="40">
        <v>0.499</v>
      </c>
      <c r="E25" s="40" t="s">
        <v>80</v>
      </c>
      <c r="F25" s="41" t="s">
        <v>81</v>
      </c>
      <c r="G25" s="42" t="s">
        <v>69</v>
      </c>
    </row>
    <row r="26" spans="1:7" ht="15.75" thickBot="1" x14ac:dyDescent="0.3">
      <c r="A26" s="31" t="s">
        <v>105</v>
      </c>
      <c r="B26" s="33" t="s">
        <v>103</v>
      </c>
      <c r="C26" s="33"/>
      <c r="D26" s="34">
        <f>D3+D4+D5+D6+D7+D8+D9+D10+D11+D12+D13+D14+D15+D16+D17+D18+D19+D20+D21+D22+D24+D23+D25</f>
        <v>19.692</v>
      </c>
    </row>
    <row r="27" spans="1:7" ht="15.75" thickBot="1" x14ac:dyDescent="0.3"/>
    <row r="28" spans="1:7" ht="15.75" thickBot="1" x14ac:dyDescent="0.3">
      <c r="B28" s="9" t="s">
        <v>94</v>
      </c>
      <c r="C28" s="10" t="s">
        <v>99</v>
      </c>
      <c r="D28" s="11" t="s">
        <v>100</v>
      </c>
    </row>
    <row r="29" spans="1:7" x14ac:dyDescent="0.25">
      <c r="A29" s="18" t="s">
        <v>95</v>
      </c>
      <c r="B29" s="16">
        <f>30</f>
        <v>30</v>
      </c>
      <c r="C29" s="15">
        <v>10</v>
      </c>
      <c r="D29" s="15">
        <f>B29*C29</f>
        <v>300</v>
      </c>
    </row>
    <row r="30" spans="1:7" x14ac:dyDescent="0.25">
      <c r="A30" s="19" t="s">
        <v>96</v>
      </c>
      <c r="B30" s="17">
        <f>35</f>
        <v>35</v>
      </c>
      <c r="C30" s="1">
        <v>10</v>
      </c>
      <c r="D30" s="1">
        <f t="shared" ref="D30:D32" si="0">B30*C30</f>
        <v>350</v>
      </c>
    </row>
    <row r="31" spans="1:7" x14ac:dyDescent="0.25">
      <c r="A31" s="19" t="s">
        <v>97</v>
      </c>
      <c r="B31" s="17">
        <f>20</f>
        <v>20</v>
      </c>
      <c r="C31" s="1">
        <v>10</v>
      </c>
      <c r="D31" s="1">
        <f t="shared" si="0"/>
        <v>200</v>
      </c>
    </row>
    <row r="32" spans="1:7" ht="15.75" thickBot="1" x14ac:dyDescent="0.3">
      <c r="A32" s="28" t="s">
        <v>98</v>
      </c>
      <c r="B32" s="23">
        <f>40</f>
        <v>40</v>
      </c>
      <c r="C32" s="12">
        <v>10</v>
      </c>
      <c r="D32" s="12">
        <f t="shared" si="0"/>
        <v>400</v>
      </c>
    </row>
    <row r="33" spans="1:4" ht="15.75" thickBot="1" x14ac:dyDescent="0.3">
      <c r="A33" s="31" t="s">
        <v>104</v>
      </c>
      <c r="B33" s="26" t="s">
        <v>103</v>
      </c>
      <c r="C33" s="26"/>
      <c r="D33" s="27">
        <f>D29+D30+D31+D32</f>
        <v>1250</v>
      </c>
    </row>
    <row r="35" spans="1:4" ht="15.75" thickBot="1" x14ac:dyDescent="0.3"/>
    <row r="36" spans="1:4" ht="15.75" thickBot="1" x14ac:dyDescent="0.3">
      <c r="A36" s="29" t="s">
        <v>101</v>
      </c>
      <c r="B36" s="32" t="s">
        <v>103</v>
      </c>
      <c r="C36" s="32"/>
      <c r="D36" s="30">
        <f>D3+D4+D5+D6+D7+D8+D9+D10+D11+D12+D13+D14+D15+D16+D17+D18+D19+D20+D21+D22+D23+D24+D25+D29+D30+D31+D32</f>
        <v>1269.692</v>
      </c>
    </row>
  </sheetData>
  <hyperlinks>
    <hyperlink ref="F3" r:id="rId1" display="http://fr.rs-online.com/web/p/transformateurs-pour-circuit-imprime/7320317/"/>
    <hyperlink ref="E4" r:id="rId2" display="http://fr.rs-online.com/web/p/diodes-de-redressement-et-schottky/8067124/"/>
    <hyperlink ref="F4" r:id="rId3" display="http://fr.rs-online.com/web/p/diodes-de-redressement-et-schottky/8067124/"/>
    <hyperlink ref="G6" r:id="rId4" tooltip="Achetez TDK produits en ligne" display="http://fr.rs-online.com/web/b/tdk/"/>
    <hyperlink ref="G7" r:id="rId5" tooltip="Achetez TDK produits en ligne" display="http://fr.rs-online.com/web/b/tdk/"/>
    <hyperlink ref="G11" r:id="rId6" tooltip="Achetez Vishay produits en ligne" display="http://fr.rs-online.com/web/b/vishay/"/>
    <hyperlink ref="G12" r:id="rId7" tooltip="Achetez Panasonic produits en ligne" display="http://fr.rs-online.com/web/b/panasonic/"/>
    <hyperlink ref="G13" r:id="rId8" tooltip="Achetez Panasonic produits en ligne" display="http://fr.rs-online.com/web/b/panasonic/"/>
    <hyperlink ref="G16" r:id="rId9" display="javascript:;"/>
    <hyperlink ref="F16" r:id="rId10" display="http://fr.rs-online.com/web/p/transistors-bipolaires/7513528/"/>
    <hyperlink ref="F17" r:id="rId11" display="http://fr.rs-online.com/web/p/transistors-bipolaires/5450343/"/>
    <hyperlink ref="G17" r:id="rId12" display="javascript:;"/>
    <hyperlink ref="G18" r:id="rId13" tooltip="Achetez STMicroelectronics produits en ligne" display="http://fr.rs-online.com/web/b/stmicroelectronics/"/>
    <hyperlink ref="F19" r:id="rId14" display="http://fr.rs-online.com/web/p/led/6920900/"/>
    <hyperlink ref="G19" r:id="rId15" display="javascript:;"/>
    <hyperlink ref="G21" r:id="rId16" tooltip="Achetez Texas Instruments produits en ligne" display="http://fr.rs-online.com/web/b/texas-instruments/"/>
    <hyperlink ref="F22" r:id="rId17" display="http://fr.rs-online.com/web/p/relais-sans-accrochage/5082502/"/>
    <hyperlink ref="G22" r:id="rId18" display="javascript:;"/>
    <hyperlink ref="F25" r:id="rId19" display="http://fr.rs-online.com/web/p/regulateurs-de-tension-lineaires/6869530/"/>
    <hyperlink ref="G25" r:id="rId20" display="javascript:;"/>
    <hyperlink ref="G5" r:id="rId21" tooltip="Achetez Panasonic produits en ligne" display="http://fr.rs-online.com/web/b/panasonic/"/>
    <hyperlink ref="G10" r:id="rId22" tooltip="Achetez Vishay produits en ligne" display="http://fr.rs-online.com/web/b/vishay/"/>
    <hyperlink ref="F14" r:id="rId23" display="http://fr.rs-online.com/web/p/resistances-cms/8121647/"/>
    <hyperlink ref="F15" r:id="rId24" display="http://fr.rs-online.com/web/p/resistances-cms/8121647/"/>
    <hyperlink ref="G14" r:id="rId25" display="javascript:;"/>
    <hyperlink ref="G15" r:id="rId26" display="javascript:;"/>
  </hyperlinks>
  <pageMargins left="0.7" right="0.7" top="0.75" bottom="0.75" header="0.3" footer="0.3"/>
  <pageSetup paperSize="9" orientation="portrait" r:id="rId2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Mich</dc:creator>
  <cp:lastModifiedBy>Mich</cp:lastModifiedBy>
  <dcterms:created xsi:type="dcterms:W3CDTF">2015-01-06T19:05:45Z</dcterms:created>
  <dcterms:modified xsi:type="dcterms:W3CDTF">2015-01-22T00:20:49Z</dcterms:modified>
</cp:coreProperties>
</file>